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1 CP 2023\35_Oprava kamier vo vozidlách MHD\výzva na predloženie CP\"/>
    </mc:Choice>
  </mc:AlternateContent>
  <xr:revisionPtr revIDLastSave="0" documentId="13_ncr:1_{73683B00-AC2D-48D0-A692-9420B7E58F2F}" xr6:coauthVersionLast="47" xr6:coauthVersionMax="47" xr10:uidLastSave="{00000000-0000-0000-0000-000000000000}"/>
  <bookViews>
    <workbookView xWindow="-120" yWindow="-120" windowWidth="29040" windowHeight="15840" xr2:uid="{2F19EB7F-762C-0F4C-AE26-BBF166C80C68}"/>
  </bookViews>
  <sheets>
    <sheet name="opravy kamier vo vozidlách MHD" sheetId="1" r:id="rId1"/>
  </sheets>
  <definedNames>
    <definedName name="_ftn1" localSheetId="0">'opravy kamier vo vozidlách MHD'!$A$43</definedName>
    <definedName name="_ftnref1" localSheetId="0">'opravy kamier vo vozidlách MHD'!$D$41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F26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7" i="1"/>
  <c r="F27" i="1" s="1"/>
  <c r="E28" i="1"/>
  <c r="E29" i="1"/>
  <c r="F29" i="1" s="1"/>
  <c r="F31" i="1" l="1"/>
  <c r="F28" i="1"/>
  <c r="F32" i="1" s="1"/>
</calcChain>
</file>

<file path=xl/sharedStrings.xml><?xml version="1.0" encoding="utf-8"?>
<sst xmlns="http://schemas.openxmlformats.org/spreadsheetml/2006/main" count="77" uniqueCount="63">
  <si>
    <t>Názov položky</t>
  </si>
  <si>
    <t>Monitor do vozidla 10" HDMI, 12/24V</t>
  </si>
  <si>
    <t>Záznamová jednotka NVR BOX</t>
  </si>
  <si>
    <t>LTE Modem</t>
  </si>
  <si>
    <t xml:space="preserve">IP Kamera vnútorná </t>
  </si>
  <si>
    <t>IP Kamera vonkajšia</t>
  </si>
  <si>
    <t>Kábel HDMI</t>
  </si>
  <si>
    <t>Menič napätia 12/24 industriálny</t>
  </si>
  <si>
    <t>Výmena FTP kabeláže (materiál - 1m)</t>
  </si>
  <si>
    <t>Medzivozidlová vodeodolná spojka</t>
  </si>
  <si>
    <t>Inštalácia medzivozidlovej spojky</t>
  </si>
  <si>
    <t>Výmena monitoru (aj s kĺbom)</t>
  </si>
  <si>
    <t>Drobný elektroinštalačný materiál (kpl)</t>
  </si>
  <si>
    <t>Hodina práce technika (1 technik)</t>
  </si>
  <si>
    <t>Dopravné náklady (1 výjazd v rámci BA)</t>
  </si>
  <si>
    <t>Pevný disk SSD</t>
  </si>
  <si>
    <t>Keystone RJ45</t>
  </si>
  <si>
    <t>Držiak na monitor</t>
  </si>
  <si>
    <t>MONITOR 1xVIDEO, VGA, HDMI, AUDIO VMT-101 10.4 " VILUX</t>
  </si>
  <si>
    <t>TIANDY– NVR 20ch 1hdd h.265 4k
technológia: ip
počet video kanálov: 20 ip
video výstupy: 1xvga/1xhdmi
podporované ip kamery: až 8 mpx
bitová rýchlosť: 80/80 mbps
kompresia: h.264, h.265, s + 265
počet hdd: 1 ks 10tb sata iii
onvif: profil s
+ demontáž a vloženie do elektroinštalačnej plastovej krabice + zdroj 12V priemyselný + SATA kábel + kompletizácia + konfigurácia</t>
  </si>
  <si>
    <t>MIKROTIK RouterBOARD LtAP mini LTE kit + L4 (650MHz, 64MB RAM, 1x LAN,1x2,4GHz 802.11bgn card, 1xminiPCI-e)</t>
  </si>
  <si>
    <t>Hikvision DS-2XM6522WD-I(M)</t>
  </si>
  <si>
    <t>Hikvision DS-2XM6726FWD-I(S)(M)</t>
  </si>
  <si>
    <t>HDMI /HDMI, dĺžka 10m. Vonkajší priemer kábla je 7,5 mm, konektory: 24K pozlátené, minimálne rušenie, max rozlíšenie: 4K x 2K (2160p), maximálna frakcionácia: 30 FPS, AWG: 28 maximálna šírka pásma: 10,2 Gb/s, ARC: Áno, CEC: Áno</t>
  </si>
  <si>
    <t>Menič napätia z 12V na 24V, 10A, 240W, IP68</t>
  </si>
  <si>
    <t>LSOH, cat 6</t>
  </si>
  <si>
    <t>IP67, UV stála, čierna, cat 5</t>
  </si>
  <si>
    <t>512GB  2.5” SATA (6Gb/s) Solid-State Drive, up to 550MB/s Read and 450 MB/s write</t>
  </si>
  <si>
    <t>Merná jednotka</t>
  </si>
  <si>
    <t>Celková cena v € s DPH</t>
  </si>
  <si>
    <t>ks</t>
  </si>
  <si>
    <t>kpl</t>
  </si>
  <si>
    <t>výjazd</t>
  </si>
  <si>
    <t>osobohodina</t>
  </si>
  <si>
    <t>Jednotková cena bez DPH</t>
  </si>
  <si>
    <t>Celková cena  bez DPH</t>
  </si>
  <si>
    <t>Predpokladané množstvo</t>
  </si>
  <si>
    <t>Celková predpokladaná cena v EUR bez DPH</t>
  </si>
  <si>
    <t>Celková predpokladaná cena v EUR s DPH</t>
  </si>
  <si>
    <r>
      <t>Názov zákazky</t>
    </r>
    <r>
      <rPr>
        <sz val="11"/>
        <color theme="1"/>
        <rFont val="Garamond"/>
        <family val="1"/>
        <charset val="238"/>
      </rPr>
      <t xml:space="preserve">: </t>
    </r>
  </si>
  <si>
    <t>Identifikácia verejného obstarávateľa:</t>
  </si>
  <si>
    <t xml:space="preserve">Názov: </t>
  </si>
  <si>
    <t xml:space="preserve">Dopravný podnik Bratislava, akciová spoločnosť </t>
  </si>
  <si>
    <t xml:space="preserve">Sídlo: </t>
  </si>
  <si>
    <t>Olejkárska 1, 814 52 Bratislava</t>
  </si>
  <si>
    <t xml:space="preserve">Štát: </t>
  </si>
  <si>
    <t>Slovenská republika</t>
  </si>
  <si>
    <t>IČO:</t>
  </si>
  <si>
    <t>00 492 736</t>
  </si>
  <si>
    <t>Zapísaný:</t>
  </si>
  <si>
    <t>Obchodný register Okresného súdu Bratislava I, Oddiel: Sa, vložka č.: 607/B</t>
  </si>
  <si>
    <t>Príloha č. 2</t>
  </si>
  <si>
    <t xml:space="preserve">Cenová tabuľka </t>
  </si>
  <si>
    <t>________________________________</t>
  </si>
  <si>
    <t xml:space="preserve">Obchodné meno uchádzača, </t>
  </si>
  <si>
    <t>Meno, funkcia a podpis osoby oprávnenej konať za uchádzača[1]</t>
  </si>
  <si>
    <t>[1] Podpis štatutárneho orgánu alebo osoby oprávnenej konať v mene uchádzača na základe písomného plnomocenstva, ktoré musí byť predložené spolu s cenovou ponukou.</t>
  </si>
  <si>
    <t>V __________________, dňa ____________2023</t>
  </si>
  <si>
    <t>Výrobca a obchodný názov/typové označenie dodávaného zariadenia - názov tovaru (doplní uchádzač)</t>
  </si>
  <si>
    <t>x</t>
  </si>
  <si>
    <t>* Dĺžka požadovanej záručnej doby na nové komponenty je 2 roky</t>
  </si>
  <si>
    <t>Požadovaný model *</t>
  </si>
  <si>
    <t>Oprava kamier vo vozidlách MHD_CP 35/2023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</si>
</sst>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b/>
      <i/>
      <sz val="11"/>
      <color theme="1"/>
      <name val="Calibri"/>
      <family val="2"/>
      <charset val="238"/>
    </font>
    <font>
      <b/>
      <i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165" fontId="2" fillId="2" borderId="0" xfId="1" applyNumberFormat="1" applyFont="1" applyFill="1"/>
    <xf numFmtId="165" fontId="3" fillId="2" borderId="0" xfId="1" applyNumberFormat="1" applyFont="1" applyFill="1"/>
    <xf numFmtId="0" fontId="2" fillId="3" borderId="0" xfId="0" applyFont="1" applyFill="1" applyAlignment="1">
      <alignment horizontal="center"/>
    </xf>
    <xf numFmtId="165" fontId="2" fillId="3" borderId="0" xfId="1" applyNumberFormat="1" applyFont="1" applyFill="1"/>
    <xf numFmtId="0" fontId="3" fillId="3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165" fontId="2" fillId="3" borderId="0" xfId="1" applyNumberFormat="1" applyFont="1" applyFill="1" applyAlignment="1">
      <alignment horizontal="center"/>
    </xf>
    <xf numFmtId="165" fontId="3" fillId="2" borderId="0" xfId="1" applyNumberFormat="1" applyFont="1" applyFill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6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165" fontId="3" fillId="2" borderId="0" xfId="1" applyNumberFormat="1" applyFont="1" applyFill="1" applyAlignment="1">
      <alignment horizontal="center" wrapText="1"/>
    </xf>
    <xf numFmtId="165" fontId="2" fillId="3" borderId="0" xfId="1" applyNumberFormat="1" applyFont="1" applyFill="1" applyAlignment="1">
      <alignment horizontal="center" wrapText="1"/>
    </xf>
    <xf numFmtId="0" fontId="2" fillId="2" borderId="0" xfId="0" applyFont="1" applyFill="1"/>
    <xf numFmtId="0" fontId="2" fillId="3" borderId="0" xfId="0" applyFont="1" applyFill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5" fontId="2" fillId="3" borderId="1" xfId="1" applyNumberFormat="1" applyFont="1" applyFill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3" borderId="1" xfId="1" applyNumberFormat="1" applyFont="1" applyFill="1" applyBorder="1"/>
    <xf numFmtId="165" fontId="2" fillId="0" borderId="1" xfId="1" applyNumberFormat="1" applyFont="1" applyBorder="1"/>
    <xf numFmtId="165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Mena" xfId="1" builtinId="4"/>
    <cellStyle name="Normálna" xfId="0" builtinId="0"/>
  </cellStyles>
  <dxfs count="10"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5" formatCode="#,##0.00\ &quot;€&quot;"/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numFmt numFmtId="165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5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5" formatCode="#,##0.00\ &quot;€&quot;"/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107B0B-D366-F740-A014-636C072EA205}" name="Tabuľka1" displayName="Tabuľka1" ref="A12:H32" totalsRowShown="0" headerRowDxfId="9" dataDxfId="8">
  <autoFilter ref="A12:H32" xr:uid="{EB107B0B-D366-F740-A014-636C072EA205}"/>
  <tableColumns count="8">
    <tableColumn id="1" xr3:uid="{90FEA63F-20AF-3042-AA7B-621CDCFE132F}" name="Názov položky" dataDxfId="7"/>
    <tableColumn id="6" xr3:uid="{6DD6E760-93A8-44DF-B68F-E34E6E7D6B73}" name="Predpokladané množstvo" dataDxfId="6"/>
    <tableColumn id="5" xr3:uid="{C8781AA6-921D-4E70-A78C-230781B9634F}" name="Merná jednotka" dataDxfId="5"/>
    <tableColumn id="2" xr3:uid="{4E6A720C-F3E1-F14A-BEC0-A6524F0D1DEF}" name="Jednotková cena bez DPH" dataDxfId="4" dataCellStyle="Mena"/>
    <tableColumn id="7" xr3:uid="{9ACFD5BE-2B9D-49E2-943D-1EA4EE12EB82}" name="Celková cena  bez DPH" dataDxfId="3" dataCellStyle="Mena">
      <calculatedColumnFormula>Tabuľka1[[#This Row],[Predpokladané množstvo]]*Tabuľka1[[#This Row],[Jednotková cena bez DPH]]</calculatedColumnFormula>
    </tableColumn>
    <tableColumn id="3" xr3:uid="{9EEC7893-FB9B-3A4B-9E48-F4564D9F8060}" name="Celková cena v € s DPH" dataDxfId="2"/>
    <tableColumn id="8" xr3:uid="{64E001BC-1669-4284-8441-1D6DEBE20D92}" name="Požadovaný model *" dataDxfId="1"/>
    <tableColumn id="4" xr3:uid="{E695ADDC-8784-C145-A9DA-42F6F8FD222C}" name="Výrobca a obchodný názov/typové označenie dodávaného zariadenia - názov tovaru (doplní uchádzač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BF942-932D-AF4D-A12B-358BD8187716}">
  <dimension ref="A1:H44"/>
  <sheetViews>
    <sheetView tabSelected="1" topLeftCell="A16" workbookViewId="0">
      <selection activeCell="I10" sqref="I10"/>
    </sheetView>
  </sheetViews>
  <sheetFormatPr defaultColWidth="11" defaultRowHeight="12.75" x14ac:dyDescent="0.2"/>
  <cols>
    <col min="1" max="1" width="18.625" style="1" customWidth="1"/>
    <col min="2" max="2" width="8" style="4" customWidth="1"/>
    <col min="3" max="3" width="6.75" style="4" customWidth="1"/>
    <col min="4" max="4" width="8.75" style="3" customWidth="1"/>
    <col min="5" max="6" width="10.875" style="3" customWidth="1"/>
    <col min="7" max="7" width="45.5" style="1" customWidth="1"/>
    <col min="8" max="8" width="21.375" style="3" customWidth="1"/>
    <col min="9" max="16384" width="11" style="3"/>
  </cols>
  <sheetData>
    <row r="1" spans="1:8" ht="15" x14ac:dyDescent="0.2">
      <c r="A1" s="43" t="s">
        <v>51</v>
      </c>
      <c r="B1" s="43"/>
      <c r="C1" s="43"/>
      <c r="D1" s="43"/>
      <c r="E1" s="43"/>
      <c r="F1" s="43"/>
      <c r="G1" s="43"/>
      <c r="H1" s="43"/>
    </row>
    <row r="2" spans="1:8" ht="15" x14ac:dyDescent="0.2">
      <c r="A2" s="43" t="s">
        <v>52</v>
      </c>
      <c r="B2" s="43"/>
      <c r="C2" s="43"/>
      <c r="D2" s="43"/>
      <c r="E2" s="43"/>
      <c r="F2" s="43"/>
      <c r="G2" s="43"/>
      <c r="H2" s="43"/>
    </row>
    <row r="3" spans="1:8" ht="15.75" x14ac:dyDescent="0.25">
      <c r="A3" s="16"/>
      <c r="B3"/>
      <c r="C3"/>
      <c r="D3"/>
      <c r="E3"/>
    </row>
    <row r="4" spans="1:8" ht="15.75" x14ac:dyDescent="0.25">
      <c r="A4" s="17" t="s">
        <v>39</v>
      </c>
      <c r="B4" s="18" t="s">
        <v>62</v>
      </c>
      <c r="C4"/>
      <c r="E4"/>
    </row>
    <row r="5" spans="1:8" ht="15" x14ac:dyDescent="0.2">
      <c r="A5" s="19" t="s">
        <v>40</v>
      </c>
      <c r="B5" s="18"/>
      <c r="C5" s="3"/>
      <c r="E5" s="18"/>
      <c r="F5" s="18"/>
      <c r="G5" s="24"/>
      <c r="H5" s="18"/>
    </row>
    <row r="6" spans="1:8" ht="15" x14ac:dyDescent="0.2">
      <c r="A6" s="20" t="s">
        <v>41</v>
      </c>
      <c r="B6" s="3" t="s">
        <v>42</v>
      </c>
      <c r="C6" s="21"/>
    </row>
    <row r="7" spans="1:8" ht="15" x14ac:dyDescent="0.2">
      <c r="A7" s="20" t="s">
        <v>43</v>
      </c>
      <c r="B7" s="3" t="s">
        <v>44</v>
      </c>
      <c r="C7" s="21"/>
    </row>
    <row r="8" spans="1:8" ht="15" x14ac:dyDescent="0.2">
      <c r="A8" s="20" t="s">
        <v>45</v>
      </c>
      <c r="B8" s="3" t="s">
        <v>46</v>
      </c>
      <c r="C8" s="21"/>
    </row>
    <row r="9" spans="1:8" ht="15" x14ac:dyDescent="0.2">
      <c r="A9" s="20" t="s">
        <v>47</v>
      </c>
      <c r="B9" s="3" t="s">
        <v>48</v>
      </c>
      <c r="C9" s="22"/>
    </row>
    <row r="10" spans="1:8" ht="15" x14ac:dyDescent="0.2">
      <c r="A10" s="20" t="s">
        <v>49</v>
      </c>
      <c r="B10" s="3" t="s">
        <v>50</v>
      </c>
      <c r="C10" s="3"/>
    </row>
    <row r="12" spans="1:8" s="1" customFormat="1" ht="63.75" x14ac:dyDescent="0.2">
      <c r="A12" s="29" t="s">
        <v>0</v>
      </c>
      <c r="B12" s="30" t="s">
        <v>36</v>
      </c>
      <c r="C12" s="30" t="s">
        <v>28</v>
      </c>
      <c r="D12" s="29" t="s">
        <v>34</v>
      </c>
      <c r="E12" s="29" t="s">
        <v>35</v>
      </c>
      <c r="F12" s="29" t="s">
        <v>29</v>
      </c>
      <c r="G12" s="29" t="s">
        <v>61</v>
      </c>
      <c r="H12" s="29" t="s">
        <v>58</v>
      </c>
    </row>
    <row r="13" spans="1:8" ht="25.5" x14ac:dyDescent="0.2">
      <c r="A13" s="29" t="s">
        <v>1</v>
      </c>
      <c r="B13" s="30">
        <v>15</v>
      </c>
      <c r="C13" s="30" t="s">
        <v>30</v>
      </c>
      <c r="D13" s="31"/>
      <c r="E13" s="32">
        <f>Tabuľka1[[#This Row],[Predpokladané množstvo]]*Tabuľka1[[#This Row],[Jednotková cena bez DPH]]</f>
        <v>0</v>
      </c>
      <c r="F13" s="33">
        <f>Tabuľka1[[#This Row],[Celková cena  bez DPH]]*1.2</f>
        <v>0</v>
      </c>
      <c r="G13" s="29" t="s">
        <v>18</v>
      </c>
      <c r="H13" s="34"/>
    </row>
    <row r="14" spans="1:8" ht="30" customHeight="1" x14ac:dyDescent="0.2">
      <c r="A14" s="29" t="s">
        <v>17</v>
      </c>
      <c r="B14" s="30">
        <v>15</v>
      </c>
      <c r="C14" s="30" t="s">
        <v>30</v>
      </c>
      <c r="D14" s="31"/>
      <c r="E14" s="32">
        <f>Tabuľka1[[#This Row],[Predpokladané množstvo]]*Tabuľka1[[#This Row],[Jednotková cena bez DPH]]</f>
        <v>0</v>
      </c>
      <c r="F14" s="33">
        <f>Tabuľka1[[#This Row],[Celková cena  bez DPH]]*1.2</f>
        <v>0</v>
      </c>
      <c r="G14" s="29"/>
      <c r="H14" s="34"/>
    </row>
    <row r="15" spans="1:8" ht="153" x14ac:dyDescent="0.2">
      <c r="A15" s="29" t="s">
        <v>2</v>
      </c>
      <c r="B15" s="30">
        <v>20</v>
      </c>
      <c r="C15" s="30" t="s">
        <v>30</v>
      </c>
      <c r="D15" s="31"/>
      <c r="E15" s="32">
        <f>Tabuľka1[[#This Row],[Predpokladané množstvo]]*Tabuľka1[[#This Row],[Jednotková cena bez DPH]]</f>
        <v>0</v>
      </c>
      <c r="F15" s="33">
        <f>Tabuľka1[[#This Row],[Celková cena  bez DPH]]*1.2</f>
        <v>0</v>
      </c>
      <c r="G15" s="29" t="s">
        <v>19</v>
      </c>
      <c r="H15" s="35"/>
    </row>
    <row r="16" spans="1:8" ht="25.5" x14ac:dyDescent="0.2">
      <c r="A16" s="29" t="s">
        <v>3</v>
      </c>
      <c r="B16" s="30">
        <v>15</v>
      </c>
      <c r="C16" s="30" t="s">
        <v>30</v>
      </c>
      <c r="D16" s="31"/>
      <c r="E16" s="32">
        <f>Tabuľka1[[#This Row],[Predpokladané množstvo]]*Tabuľka1[[#This Row],[Jednotková cena bez DPH]]</f>
        <v>0</v>
      </c>
      <c r="F16" s="33">
        <f>Tabuľka1[[#This Row],[Celková cena  bez DPH]]*1.2</f>
        <v>0</v>
      </c>
      <c r="G16" s="29" t="s">
        <v>20</v>
      </c>
      <c r="H16" s="29"/>
    </row>
    <row r="17" spans="1:8" x14ac:dyDescent="0.2">
      <c r="A17" s="29" t="s">
        <v>4</v>
      </c>
      <c r="B17" s="30">
        <v>20</v>
      </c>
      <c r="C17" s="30" t="s">
        <v>30</v>
      </c>
      <c r="D17" s="31"/>
      <c r="E17" s="32">
        <f>Tabuľka1[[#This Row],[Predpokladané množstvo]]*Tabuľka1[[#This Row],[Jednotková cena bez DPH]]</f>
        <v>0</v>
      </c>
      <c r="F17" s="33">
        <f>Tabuľka1[[#This Row],[Celková cena  bez DPH]]*1.2</f>
        <v>0</v>
      </c>
      <c r="G17" s="29" t="s">
        <v>21</v>
      </c>
      <c r="H17" s="36"/>
    </row>
    <row r="18" spans="1:8" x14ac:dyDescent="0.2">
      <c r="A18" s="29" t="s">
        <v>5</v>
      </c>
      <c r="B18" s="30">
        <v>20</v>
      </c>
      <c r="C18" s="30" t="s">
        <v>30</v>
      </c>
      <c r="D18" s="31"/>
      <c r="E18" s="32">
        <f>Tabuľka1[[#This Row],[Predpokladané množstvo]]*Tabuľka1[[#This Row],[Jednotková cena bez DPH]]</f>
        <v>0</v>
      </c>
      <c r="F18" s="33">
        <f>Tabuľka1[[#This Row],[Celková cena  bez DPH]]*1.2</f>
        <v>0</v>
      </c>
      <c r="G18" s="29" t="s">
        <v>22</v>
      </c>
      <c r="H18" s="36"/>
    </row>
    <row r="19" spans="1:8" ht="51" x14ac:dyDescent="0.2">
      <c r="A19" s="29" t="s">
        <v>6</v>
      </c>
      <c r="B19" s="30">
        <v>200</v>
      </c>
      <c r="C19" s="30" t="s">
        <v>30</v>
      </c>
      <c r="D19" s="31"/>
      <c r="E19" s="32">
        <f>Tabuľka1[[#This Row],[Predpokladané množstvo]]*Tabuľka1[[#This Row],[Jednotková cena bez DPH]]</f>
        <v>0</v>
      </c>
      <c r="F19" s="33">
        <f>Tabuľka1[[#This Row],[Celková cena  bez DPH]]*1.2</f>
        <v>0</v>
      </c>
      <c r="G19" s="29" t="s">
        <v>23</v>
      </c>
      <c r="H19" s="29"/>
    </row>
    <row r="20" spans="1:8" ht="25.5" x14ac:dyDescent="0.2">
      <c r="A20" s="29" t="s">
        <v>7</v>
      </c>
      <c r="B20" s="30">
        <v>30</v>
      </c>
      <c r="C20" s="30" t="s">
        <v>30</v>
      </c>
      <c r="D20" s="31"/>
      <c r="E20" s="32">
        <f>Tabuľka1[[#This Row],[Predpokladané množstvo]]*Tabuľka1[[#This Row],[Jednotková cena bez DPH]]</f>
        <v>0</v>
      </c>
      <c r="F20" s="33">
        <f>Tabuľka1[[#This Row],[Celková cena  bez DPH]]*1.2</f>
        <v>0</v>
      </c>
      <c r="G20" s="29" t="s">
        <v>24</v>
      </c>
      <c r="H20" s="36"/>
    </row>
    <row r="21" spans="1:8" x14ac:dyDescent="0.2">
      <c r="A21" s="29" t="s">
        <v>16</v>
      </c>
      <c r="B21" s="30">
        <v>200</v>
      </c>
      <c r="C21" s="30" t="s">
        <v>30</v>
      </c>
      <c r="D21" s="31"/>
      <c r="E21" s="32">
        <f>Tabuľka1[[#This Row],[Predpokladané množstvo]]*Tabuľka1[[#This Row],[Jednotková cena bez DPH]]</f>
        <v>0</v>
      </c>
      <c r="F21" s="33">
        <f>Tabuľka1[[#This Row],[Celková cena  bez DPH]]*1.2</f>
        <v>0</v>
      </c>
      <c r="G21" s="29"/>
      <c r="H21" s="36"/>
    </row>
    <row r="22" spans="1:8" ht="25.5" x14ac:dyDescent="0.2">
      <c r="A22" s="29" t="s">
        <v>8</v>
      </c>
      <c r="B22" s="30">
        <v>100</v>
      </c>
      <c r="C22" s="30" t="s">
        <v>30</v>
      </c>
      <c r="D22" s="31"/>
      <c r="E22" s="32">
        <f>Tabuľka1[[#This Row],[Predpokladané množstvo]]*Tabuľka1[[#This Row],[Jednotková cena bez DPH]]</f>
        <v>0</v>
      </c>
      <c r="F22" s="33">
        <f>Tabuľka1[[#This Row],[Celková cena  bez DPH]]*1.2</f>
        <v>0</v>
      </c>
      <c r="G22" s="29" t="s">
        <v>25</v>
      </c>
      <c r="H22" s="36"/>
    </row>
    <row r="23" spans="1:8" ht="25.5" x14ac:dyDescent="0.2">
      <c r="A23" s="29" t="s">
        <v>9</v>
      </c>
      <c r="B23" s="30">
        <v>45</v>
      </c>
      <c r="C23" s="30" t="s">
        <v>30</v>
      </c>
      <c r="D23" s="31"/>
      <c r="E23" s="32">
        <f>Tabuľka1[[#This Row],[Predpokladané množstvo]]*Tabuľka1[[#This Row],[Jednotková cena bez DPH]]</f>
        <v>0</v>
      </c>
      <c r="F23" s="33">
        <f>Tabuľka1[[#This Row],[Celková cena  bez DPH]]*1.2</f>
        <v>0</v>
      </c>
      <c r="G23" s="29" t="s">
        <v>26</v>
      </c>
      <c r="H23" s="36"/>
    </row>
    <row r="24" spans="1:8" ht="25.5" x14ac:dyDescent="0.2">
      <c r="A24" s="29" t="s">
        <v>10</v>
      </c>
      <c r="B24" s="30">
        <v>50</v>
      </c>
      <c r="C24" s="30" t="s">
        <v>30</v>
      </c>
      <c r="D24" s="31"/>
      <c r="E24" s="32">
        <f>Tabuľka1[[#This Row],[Predpokladané množstvo]]*Tabuľka1[[#This Row],[Jednotková cena bez DPH]]</f>
        <v>0</v>
      </c>
      <c r="F24" s="33">
        <f>Tabuľka1[[#This Row],[Celková cena  bez DPH]]*1.2</f>
        <v>0</v>
      </c>
      <c r="G24" s="29"/>
      <c r="H24" s="36"/>
    </row>
    <row r="25" spans="1:8" ht="25.5" x14ac:dyDescent="0.2">
      <c r="A25" s="29" t="s">
        <v>11</v>
      </c>
      <c r="B25" s="30">
        <v>15</v>
      </c>
      <c r="C25" s="30" t="s">
        <v>30</v>
      </c>
      <c r="D25" s="31"/>
      <c r="E25" s="32">
        <f>Tabuľka1[[#This Row],[Predpokladané množstvo]]*Tabuľka1[[#This Row],[Jednotková cena bez DPH]]</f>
        <v>0</v>
      </c>
      <c r="F25" s="33">
        <f>Tabuľka1[[#This Row],[Celková cena  bez DPH]]*1.2</f>
        <v>0</v>
      </c>
      <c r="G25" s="29"/>
      <c r="H25" s="36"/>
    </row>
    <row r="26" spans="1:8" ht="25.5" x14ac:dyDescent="0.2">
      <c r="A26" s="29" t="s">
        <v>12</v>
      </c>
      <c r="B26" s="30">
        <v>50</v>
      </c>
      <c r="C26" s="30" t="s">
        <v>31</v>
      </c>
      <c r="D26" s="31"/>
      <c r="E26" s="32">
        <f>Tabuľka1[[#This Row],[Predpokladané množstvo]]*Tabuľka1[[#This Row],[Jednotková cena bez DPH]]</f>
        <v>0</v>
      </c>
      <c r="F26" s="33">
        <f>Tabuľka1[[#This Row],[Celková cena  bez DPH]]*1.2</f>
        <v>0</v>
      </c>
      <c r="G26" s="29"/>
      <c r="H26" s="36"/>
    </row>
    <row r="27" spans="1:8" ht="25.5" x14ac:dyDescent="0.2">
      <c r="A27" s="29" t="s">
        <v>15</v>
      </c>
      <c r="B27" s="30">
        <v>80</v>
      </c>
      <c r="C27" s="30" t="s">
        <v>30</v>
      </c>
      <c r="D27" s="31"/>
      <c r="E27" s="32">
        <f>Tabuľka1[[#This Row],[Predpokladané množstvo]]*Tabuľka1[[#This Row],[Jednotková cena bez DPH]]</f>
        <v>0</v>
      </c>
      <c r="F27" s="33">
        <f>Tabuľka1[[#This Row],[Celková cena  bez DPH]]*1.2</f>
        <v>0</v>
      </c>
      <c r="G27" s="29" t="s">
        <v>27</v>
      </c>
      <c r="H27" s="29"/>
    </row>
    <row r="28" spans="1:8" ht="25.5" x14ac:dyDescent="0.2">
      <c r="A28" s="29" t="s">
        <v>13</v>
      </c>
      <c r="B28" s="30">
        <v>400</v>
      </c>
      <c r="C28" s="30" t="s">
        <v>33</v>
      </c>
      <c r="D28" s="31"/>
      <c r="E28" s="32">
        <f>Tabuľka1[[#This Row],[Predpokladané množstvo]]*Tabuľka1[[#This Row],[Jednotková cena bez DPH]]</f>
        <v>0</v>
      </c>
      <c r="F28" s="33">
        <f>Tabuľka1[[#This Row],[Celková cena  bez DPH]]*1.2</f>
        <v>0</v>
      </c>
      <c r="G28" s="29"/>
      <c r="H28" s="37" t="s">
        <v>59</v>
      </c>
    </row>
    <row r="29" spans="1:8" ht="25.5" x14ac:dyDescent="0.2">
      <c r="A29" s="29" t="s">
        <v>14</v>
      </c>
      <c r="B29" s="30">
        <v>300</v>
      </c>
      <c r="C29" s="30" t="s">
        <v>32</v>
      </c>
      <c r="D29" s="31"/>
      <c r="E29" s="32">
        <f>Tabuľka1[[#This Row],[Predpokladané množstvo]]*Tabuľka1[[#This Row],[Jednotková cena bez DPH]]</f>
        <v>0</v>
      </c>
      <c r="F29" s="33">
        <f>Tabuľka1[[#This Row],[Celková cena  bez DPH]]*1.2</f>
        <v>0</v>
      </c>
      <c r="G29" s="29"/>
      <c r="H29" s="37" t="s">
        <v>59</v>
      </c>
    </row>
    <row r="30" spans="1:8" x14ac:dyDescent="0.2">
      <c r="A30" s="29"/>
      <c r="B30" s="37"/>
      <c r="C30" s="30"/>
      <c r="D30" s="38"/>
      <c r="E30" s="39"/>
      <c r="F30" s="33"/>
      <c r="G30" s="40"/>
      <c r="H30" s="36"/>
    </row>
    <row r="31" spans="1:8" ht="36" customHeight="1" x14ac:dyDescent="0.2">
      <c r="A31" s="5" t="s">
        <v>37</v>
      </c>
      <c r="B31" s="6"/>
      <c r="C31" s="12"/>
      <c r="D31" s="7"/>
      <c r="E31" s="8"/>
      <c r="F31" s="15">
        <f>SUM(E13:E29)</f>
        <v>0</v>
      </c>
      <c r="G31" s="25"/>
      <c r="H31" s="27"/>
    </row>
    <row r="32" spans="1:8" ht="29.25" customHeight="1" x14ac:dyDescent="0.2">
      <c r="A32" s="11" t="s">
        <v>38</v>
      </c>
      <c r="B32" s="9"/>
      <c r="C32" s="13"/>
      <c r="D32" s="10"/>
      <c r="E32" s="10"/>
      <c r="F32" s="14">
        <f>SUM(F13:F29)</f>
        <v>0</v>
      </c>
      <c r="G32" s="26"/>
      <c r="H32" s="28"/>
    </row>
    <row r="33" spans="1:8" ht="12.75" customHeight="1" x14ac:dyDescent="0.2"/>
    <row r="34" spans="1:8" ht="12.75" customHeight="1" x14ac:dyDescent="0.2">
      <c r="A34" s="42" t="s">
        <v>60</v>
      </c>
      <c r="B34" s="42"/>
      <c r="C34" s="42"/>
      <c r="D34" s="42"/>
      <c r="E34" s="42"/>
      <c r="F34" s="42"/>
      <c r="G34" s="42"/>
      <c r="H34" s="42"/>
    </row>
    <row r="35" spans="1:8" ht="17.25" customHeight="1" x14ac:dyDescent="0.2">
      <c r="B35" s="44"/>
      <c r="C35" s="44"/>
      <c r="D35" s="44"/>
      <c r="E35" s="44"/>
      <c r="F35" s="44"/>
      <c r="G35" s="44"/>
      <c r="H35" s="44"/>
    </row>
    <row r="36" spans="1:8" ht="25.5" customHeight="1" x14ac:dyDescent="0.2">
      <c r="A36" s="23" t="s">
        <v>57</v>
      </c>
      <c r="B36" s="23"/>
      <c r="C36" s="23"/>
      <c r="D36" s="23"/>
      <c r="E36" s="23"/>
      <c r="F36" s="23"/>
      <c r="G36" s="23"/>
      <c r="H36" s="23"/>
    </row>
    <row r="39" spans="1:8" x14ac:dyDescent="0.2">
      <c r="D39" s="4"/>
      <c r="E39" s="4" t="s">
        <v>53</v>
      </c>
    </row>
    <row r="40" spans="1:8" ht="12.75" customHeight="1" x14ac:dyDescent="0.2">
      <c r="D40" s="41" t="s">
        <v>54</v>
      </c>
      <c r="E40" s="41"/>
      <c r="F40" s="41"/>
      <c r="G40" s="2"/>
    </row>
    <row r="41" spans="1:8" ht="27.75" customHeight="1" x14ac:dyDescent="0.2">
      <c r="D41" s="41" t="s">
        <v>55</v>
      </c>
      <c r="E41" s="41"/>
      <c r="F41" s="41"/>
      <c r="G41" s="2"/>
    </row>
    <row r="43" spans="1:8" x14ac:dyDescent="0.2">
      <c r="A43" s="42" t="s">
        <v>56</v>
      </c>
      <c r="B43" s="42"/>
      <c r="C43" s="42"/>
      <c r="D43" s="42"/>
      <c r="E43" s="42"/>
      <c r="F43" s="42"/>
      <c r="G43" s="42"/>
      <c r="H43" s="42"/>
    </row>
    <row r="44" spans="1:8" x14ac:dyDescent="0.2">
      <c r="A44" s="3"/>
      <c r="B44" s="23"/>
      <c r="C44" s="23"/>
      <c r="D44" s="23"/>
      <c r="E44" s="23"/>
      <c r="F44" s="23"/>
      <c r="G44" s="23"/>
      <c r="H44" s="23"/>
    </row>
  </sheetData>
  <mergeCells count="7">
    <mergeCell ref="D40:F40"/>
    <mergeCell ref="D41:F41"/>
    <mergeCell ref="A43:H43"/>
    <mergeCell ref="A1:H1"/>
    <mergeCell ref="A2:H2"/>
    <mergeCell ref="B35:H35"/>
    <mergeCell ref="A34:H34"/>
  </mergeCells>
  <pageMargins left="0.23622047244094491" right="0.23622047244094491" top="0.23622047244094491" bottom="0.23622047244094491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opravy kamier vo vozidlách MHD</vt:lpstr>
      <vt:lpstr>'opravy kamier vo vozidlách MHD'!_ftn1</vt:lpstr>
      <vt:lpstr>'opravy kamier vo vozidlách MHD'!_ftnref1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JUDr. Jozef Krivaček</dc:creator>
  <cp:lastModifiedBy>Cencerová Lucia</cp:lastModifiedBy>
  <cp:lastPrinted>2023-10-13T06:14:15Z</cp:lastPrinted>
  <dcterms:created xsi:type="dcterms:W3CDTF">2023-05-31T12:20:07Z</dcterms:created>
  <dcterms:modified xsi:type="dcterms:W3CDTF">2023-10-16T12:17:10Z</dcterms:modified>
</cp:coreProperties>
</file>